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firstSheet="1" activeTab="1"/>
  </bookViews>
  <sheets>
    <sheet name="Hoja1" sheetId="1" state="hidden" r:id="rId1"/>
    <sheet name="F1" sheetId="2" r:id="rId2"/>
  </sheets>
  <definedNames>
    <definedName name="_xlnm.Print_Area" localSheetId="1">'F1'!$A$1:$F$79</definedName>
    <definedName name="_xlnm.Print_Titles" localSheetId="1">'F1'!$2:$2</definedName>
  </definedNames>
  <calcPr fullCalcOnLoad="1"/>
</workbook>
</file>

<file path=xl/sharedStrings.xml><?xml version="1.0" encoding="utf-8"?>
<sst xmlns="http://schemas.openxmlformats.org/spreadsheetml/2006/main" count="121" uniqueCount="120">
  <si>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</si>
  <si>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</si>
  <si>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</si>
  <si>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</si>
  <si>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</si>
  <si>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</si>
  <si>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</si>
  <si>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</si>
  <si>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</si>
  <si>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</si>
  <si>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</si>
  <si>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</si>
  <si>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</si>
  <si>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</si>
  <si>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</si>
  <si>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</si>
  <si>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</si>
  <si>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</si>
  <si>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</si>
  <si>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</si>
  <si>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</si>
  <si>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</si>
  <si>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</si>
  <si>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</si>
  <si>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</si>
  <si>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</si>
  <si>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</si>
  <si>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</si>
  <si>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</si>
  <si>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</si>
  <si>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</si>
  <si>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</si>
  <si>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</si>
  <si>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</si>
  <si>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</si>
  <si>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</si>
  <si>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</si>
  <si>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</si>
  <si>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</si>
  <si>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</si>
  <si>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</si>
  <si>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</si>
  <si>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</si>
  <si>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</si>
  <si>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</si>
  <si>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</si>
  <si>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</si>
  <si>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</si>
  <si>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</si>
  <si>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</si>
  <si>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</si>
  <si>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</si>
  <si>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</si>
  <si>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</si>
  <si>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</si>
  <si>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</si>
  <si>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</si>
  <si>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</si>
  <si>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</si>
  <si>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</si>
  <si>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</si>
  <si>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</si>
  <si>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</si>
  <si>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</si>
  <si>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</si>
  <si>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</si>
  <si>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</si>
  <si>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</si>
  <si>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</si>
  <si>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</si>
  <si>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</si>
  <si>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</si>
  <si>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</si>
  <si>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</si>
  <si>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</si>
  <si>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</si>
  <si>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</si>
  <si>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</si>
  <si>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</si>
  <si>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</si>
  <si>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</si>
  <si>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</si>
  <si>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</si>
  <si>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</si>
  <si>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</si>
  <si>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</si>
  <si>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</si>
  <si>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</si>
  <si>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</si>
  <si>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</si>
  <si>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</si>
  <si>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</si>
  <si>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</si>
  <si>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</si>
  <si>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</si>
  <si>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</si>
  <si>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</si>
  <si>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</si>
  <si>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</si>
  <si>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</si>
  <si>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</si>
  <si>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</si>
  <si>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</si>
  <si>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</si>
  <si>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</si>
  <si>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</si>
  <si>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</si>
  <si>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</si>
  <si>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</si>
  <si>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</si>
  <si>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</si>
  <si>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</si>
  <si>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</si>
  <si>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</si>
  <si>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</si>
  <si>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</si>
  <si>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</si>
  <si>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</si>
  <si>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</si>
  <si>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MUNICIPIO DE SALAMANCA, GUANAJUATO.
Estado de Situación Financiera Detallado - LDF
al 31 de Diciembre de 2017 y al 31 de Diciembre de 2016
PESOS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</si>
</sst>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6">
    <font>
      <sz val="10"/>
      <color theme="1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42" fillId="33" borderId="10" xfId="0" applyFont="1" applyFill="1" applyBorder="1" applyAlignment="1">
      <alignment horizontal="left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35" fillId="0" borderId="11" xfId="0" applyFont="1" applyBorder="1" applyAlignment="1">
      <alignment vertical="center" wrapText="1"/>
    </xf>
    <xf numFmtId="4" fontId="35" fillId="0" borderId="12" xfId="0" applyNumberFormat="1" applyFont="1" applyBorder="1" applyAlignment="1">
      <alignment vertical="center"/>
    </xf>
    <xf numFmtId="0" fontId="35" fillId="0" borderId="0" xfId="0" applyFont="1" applyBorder="1" applyAlignment="1">
      <alignment horizontal="justify" vertical="center" wrapText="1"/>
    </xf>
    <xf numFmtId="0" fontId="43" fillId="0" borderId="11" xfId="0" applyFont="1" applyBorder="1" applyAlignment="1">
      <alignment vertical="center" wrapText="1"/>
    </xf>
    <xf numFmtId="4" fontId="43" fillId="0" borderId="13" xfId="0" applyNumberFormat="1" applyFont="1" applyBorder="1" applyAlignment="1">
      <alignment vertical="center"/>
    </xf>
    <xf numFmtId="0" fontId="43" fillId="0" borderId="0" xfId="0" applyFont="1" applyBorder="1" applyAlignment="1">
      <alignment horizontal="justify" vertical="center" wrapText="1"/>
    </xf>
    <xf numFmtId="4" fontId="35" fillId="0" borderId="13" xfId="0" applyNumberFormat="1" applyFont="1" applyBorder="1" applyAlignment="1">
      <alignment vertical="center"/>
    </xf>
    <xf numFmtId="0" fontId="35" fillId="0" borderId="11" xfId="0" applyFont="1" applyBorder="1" applyAlignment="1">
      <alignment horizontal="left" vertical="center" wrapText="1" indent="1"/>
    </xf>
    <xf numFmtId="0" fontId="35" fillId="0" borderId="0" xfId="0" applyFont="1" applyBorder="1" applyAlignment="1">
      <alignment horizontal="left" vertical="center" wrapText="1" indent="1"/>
    </xf>
    <xf numFmtId="0" fontId="43" fillId="0" borderId="11" xfId="0" applyFont="1" applyBorder="1" applyAlignment="1">
      <alignment horizontal="justify" vertical="center" wrapText="1"/>
    </xf>
    <xf numFmtId="0" fontId="35" fillId="0" borderId="11" xfId="0" applyFont="1" applyBorder="1" applyAlignment="1">
      <alignment horizontal="justify" vertical="center" wrapText="1"/>
    </xf>
    <xf numFmtId="0" fontId="44" fillId="0" borderId="0" xfId="0" applyFont="1" applyBorder="1" applyAlignment="1">
      <alignment horizontal="justify" vertical="center" wrapText="1"/>
    </xf>
    <xf numFmtId="0" fontId="35" fillId="0" borderId="14" xfId="0" applyFont="1" applyBorder="1" applyAlignment="1">
      <alignment horizontal="justify" vertical="center" wrapText="1"/>
    </xf>
    <xf numFmtId="4" fontId="35" fillId="0" borderId="15" xfId="0" applyNumberFormat="1" applyFont="1" applyBorder="1" applyAlignment="1">
      <alignment vertical="center"/>
    </xf>
    <xf numFmtId="0" fontId="35" fillId="0" borderId="16" xfId="0" applyFont="1" applyBorder="1" applyAlignment="1">
      <alignment horizontal="justify" vertical="center" wrapText="1"/>
    </xf>
    <xf numFmtId="0" fontId="35" fillId="0" borderId="0" xfId="0" applyFont="1" applyAlignment="1">
      <alignment/>
    </xf>
    <xf numFmtId="0" fontId="35" fillId="0" borderId="0" xfId="52" applyProtection="1">
      <alignment/>
      <protection locked="0"/>
    </xf>
    <xf numFmtId="0" fontId="35" fillId="0" borderId="0" xfId="52">
      <alignment/>
      <protection/>
    </xf>
    <xf numFmtId="0" fontId="45" fillId="0" borderId="0" xfId="52" applyFont="1">
      <alignment/>
      <protection/>
    </xf>
    <xf numFmtId="0" fontId="42" fillId="33" borderId="17" xfId="0" applyFont="1" applyFill="1" applyBorder="1" applyAlignment="1">
      <alignment horizontal="center" vertical="center" wrapText="1"/>
    </xf>
    <xf numFmtId="0" fontId="42" fillId="33" borderId="18" xfId="0" applyFont="1" applyFill="1" applyBorder="1" applyAlignment="1">
      <alignment horizontal="center" vertical="center"/>
    </xf>
    <xf numFmtId="0" fontId="42" fillId="33" borderId="19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2.75"/>
  <cols>
    <col min="1" max="16384" width="12" style="20" customWidth="1"/>
  </cols>
  <sheetData>
    <row r="1" spans="1:2" ht="11.25">
      <c r="A1" s="19"/>
      <c r="B1" s="19"/>
    </row>
    <row r="2020" ht="11.25">
      <c r="A2020" s="21" t="s">
        <v>118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tabSelected="1" zoomScale="120" zoomScaleNormal="120" zoomScalePageLayoutView="0" workbookViewId="0" topLeftCell="A1">
      <selection activeCell="B49" sqref="B49"/>
    </sheetView>
  </sheetViews>
  <sheetFormatPr defaultColWidth="12" defaultRowHeight="12.75"/>
  <cols>
    <col min="1" max="1" width="65.83203125" style="18" customWidth="1"/>
    <col min="2" max="2" width="20" style="18" customWidth="1"/>
    <col min="3" max="3" width="19.83203125" style="18" customWidth="1"/>
    <col min="4" max="4" width="65.83203125" style="18" customWidth="1"/>
    <col min="5" max="5" width="16.83203125" style="18" customWidth="1"/>
    <col min="6" max="6" width="20.16015625" style="18" customWidth="1"/>
    <col min="7" max="16384" width="12" style="18" customWidth="1"/>
  </cols>
  <sheetData>
    <row r="1" spans="1:6" ht="45.75" customHeight="1">
      <c r="A1" s="22" t="s">
        <v>119</v>
      </c>
      <c r="B1" s="23"/>
      <c r="C1" s="23"/>
      <c r="D1" s="23"/>
      <c r="E1" s="23"/>
      <c r="F1" s="24"/>
    </row>
    <row r="2" spans="1:6" ht="11.25">
      <c r="A2" s="1" t="s">
        <v>0</v>
      </c>
      <c r="B2" s="2">
        <v>2017</v>
      </c>
      <c r="C2" s="2">
        <v>2016</v>
      </c>
      <c r="D2" s="1" t="s">
        <v>0</v>
      </c>
      <c r="E2" s="2">
        <v>2017</v>
      </c>
      <c r="F2" s="2">
        <v>2016</v>
      </c>
    </row>
    <row r="3" spans="1:6" ht="11.25">
      <c r="A3" s="3"/>
      <c r="B3" s="4"/>
      <c r="C3" s="4"/>
      <c r="D3" s="5"/>
      <c r="E3" s="4"/>
      <c r="F3" s="4"/>
    </row>
    <row r="4" spans="1:6" ht="11.25">
      <c r="A4" s="6" t="s">
        <v>1</v>
      </c>
      <c r="B4" s="7"/>
      <c r="C4" s="7"/>
      <c r="D4" s="8" t="s">
        <v>2</v>
      </c>
      <c r="E4" s="7"/>
      <c r="F4" s="7"/>
    </row>
    <row r="5" spans="1:6" ht="11.25">
      <c r="A5" s="6" t="s">
        <v>3</v>
      </c>
      <c r="B5" s="9"/>
      <c r="C5" s="9"/>
      <c r="D5" s="8" t="s">
        <v>4</v>
      </c>
      <c r="E5" s="9"/>
      <c r="F5" s="9"/>
    </row>
    <row r="6" spans="1:6" ht="11.25">
      <c r="A6" s="3" t="s">
        <v>5</v>
      </c>
      <c r="B6" s="9">
        <f>SUM(B7:B13)</f>
        <v>182523548.06</v>
      </c>
      <c r="C6" s="9">
        <f>SUM(C7:C13)</f>
        <v>225804754.56</v>
      </c>
      <c r="D6" s="5" t="s">
        <v>6</v>
      </c>
      <c r="E6" s="9">
        <f>SUM(E7:E15)</f>
        <v>92245505.97</v>
      </c>
      <c r="F6" s="9">
        <f>SUM(F7:F15)</f>
        <v>88758500.18</v>
      </c>
    </row>
    <row r="7" spans="1:6" ht="11.25">
      <c r="A7" s="10" t="s">
        <v>7</v>
      </c>
      <c r="B7" s="9"/>
      <c r="C7" s="9"/>
      <c r="D7" s="11" t="s">
        <v>8</v>
      </c>
      <c r="E7" s="9">
        <v>4633828.85</v>
      </c>
      <c r="F7" s="9">
        <v>11109617.32</v>
      </c>
    </row>
    <row r="8" spans="1:6" ht="11.25">
      <c r="A8" s="10" t="s">
        <v>9</v>
      </c>
      <c r="B8" s="9">
        <v>97741667.57</v>
      </c>
      <c r="C8" s="9">
        <v>122189568.38</v>
      </c>
      <c r="D8" s="11" t="s">
        <v>10</v>
      </c>
      <c r="E8" s="9">
        <v>12108803.01</v>
      </c>
      <c r="F8" s="9">
        <v>17595138.55</v>
      </c>
    </row>
    <row r="9" spans="1:6" ht="11.25">
      <c r="A9" s="10" t="s">
        <v>11</v>
      </c>
      <c r="B9" s="9"/>
      <c r="C9" s="9"/>
      <c r="D9" s="11" t="s">
        <v>12</v>
      </c>
      <c r="E9" s="9">
        <v>42132947.67</v>
      </c>
      <c r="F9" s="9">
        <v>30987000.39</v>
      </c>
    </row>
    <row r="10" spans="1:6" ht="11.25">
      <c r="A10" s="10" t="s">
        <v>13</v>
      </c>
      <c r="B10" s="9">
        <v>84781880.49</v>
      </c>
      <c r="C10" s="9">
        <v>103615186.18</v>
      </c>
      <c r="D10" s="11" t="s">
        <v>14</v>
      </c>
      <c r="E10" s="9">
        <v>0</v>
      </c>
      <c r="F10" s="9">
        <v>1200000</v>
      </c>
    </row>
    <row r="11" spans="1:6" ht="11.25">
      <c r="A11" s="10" t="s">
        <v>15</v>
      </c>
      <c r="B11" s="9"/>
      <c r="C11" s="9"/>
      <c r="D11" s="11" t="s">
        <v>16</v>
      </c>
      <c r="E11" s="9">
        <v>8375761.77</v>
      </c>
      <c r="F11" s="9">
        <v>6081067.54</v>
      </c>
    </row>
    <row r="12" spans="1:6" ht="22.5">
      <c r="A12" s="10" t="s">
        <v>17</v>
      </c>
      <c r="B12" s="9"/>
      <c r="C12" s="9"/>
      <c r="D12" s="11" t="s">
        <v>18</v>
      </c>
      <c r="E12" s="9"/>
      <c r="F12" s="9"/>
    </row>
    <row r="13" spans="1:6" ht="11.25">
      <c r="A13" s="10" t="s">
        <v>19</v>
      </c>
      <c r="B13" s="9"/>
      <c r="C13" s="9"/>
      <c r="D13" s="11" t="s">
        <v>20</v>
      </c>
      <c r="E13" s="9">
        <v>16513552.87</v>
      </c>
      <c r="F13" s="9">
        <v>15611602.23</v>
      </c>
    </row>
    <row r="14" spans="1:6" ht="11.25">
      <c r="A14" s="3" t="s">
        <v>21</v>
      </c>
      <c r="B14" s="9">
        <f>SUM(B15:B21)</f>
        <v>12902837.77</v>
      </c>
      <c r="C14" s="9">
        <f>SUM(C15:C21)</f>
        <v>25224740.160000004</v>
      </c>
      <c r="D14" s="11" t="s">
        <v>22</v>
      </c>
      <c r="E14" s="9"/>
      <c r="F14" s="9"/>
    </row>
    <row r="15" spans="1:6" ht="11.25">
      <c r="A15" s="10" t="s">
        <v>23</v>
      </c>
      <c r="B15" s="9"/>
      <c r="C15" s="9"/>
      <c r="D15" s="11" t="s">
        <v>24</v>
      </c>
      <c r="E15" s="9">
        <v>8480611.8</v>
      </c>
      <c r="F15" s="9">
        <v>6174074.15</v>
      </c>
    </row>
    <row r="16" spans="1:6" ht="11.25">
      <c r="A16" s="10" t="s">
        <v>25</v>
      </c>
      <c r="B16" s="9">
        <v>1124962.66</v>
      </c>
      <c r="C16" s="9">
        <v>9895544.08</v>
      </c>
      <c r="D16" s="5" t="s">
        <v>26</v>
      </c>
      <c r="E16" s="9">
        <f>SUM(E17:E19)</f>
        <v>0</v>
      </c>
      <c r="F16" s="9">
        <f>SUM(F17:F19)</f>
        <v>0</v>
      </c>
    </row>
    <row r="17" spans="1:6" ht="11.25">
      <c r="A17" s="10" t="s">
        <v>27</v>
      </c>
      <c r="B17" s="9">
        <v>904799.09</v>
      </c>
      <c r="C17" s="9">
        <v>891951.8</v>
      </c>
      <c r="D17" s="11" t="s">
        <v>28</v>
      </c>
      <c r="E17" s="9">
        <v>0</v>
      </c>
      <c r="F17" s="9">
        <v>0</v>
      </c>
    </row>
    <row r="18" spans="1:6" ht="13.5" customHeight="1">
      <c r="A18" s="10" t="s">
        <v>29</v>
      </c>
      <c r="B18" s="9">
        <v>54.99</v>
      </c>
      <c r="C18" s="9">
        <v>54.99</v>
      </c>
      <c r="D18" s="11" t="s">
        <v>30</v>
      </c>
      <c r="E18" s="9">
        <v>0</v>
      </c>
      <c r="F18" s="9">
        <v>0</v>
      </c>
    </row>
    <row r="19" spans="1:6" ht="11.25">
      <c r="A19" s="10" t="s">
        <v>31</v>
      </c>
      <c r="B19" s="9">
        <v>118940.05</v>
      </c>
      <c r="C19" s="9">
        <v>108440.05</v>
      </c>
      <c r="D19" s="11" t="s">
        <v>32</v>
      </c>
      <c r="E19" s="9">
        <v>0</v>
      </c>
      <c r="F19" s="9">
        <v>0</v>
      </c>
    </row>
    <row r="20" spans="1:6" ht="11.25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ht="11.25">
      <c r="A21" s="10" t="s">
        <v>35</v>
      </c>
      <c r="B21" s="9">
        <v>10754080.98</v>
      </c>
      <c r="C21" s="9">
        <v>14328749.24</v>
      </c>
      <c r="D21" s="11" t="s">
        <v>36</v>
      </c>
      <c r="E21" s="9">
        <v>0</v>
      </c>
      <c r="F21" s="9">
        <v>0</v>
      </c>
    </row>
    <row r="22" spans="1:6" ht="11.25">
      <c r="A22" s="3" t="s">
        <v>37</v>
      </c>
      <c r="B22" s="9">
        <f>SUM(B23:B27)</f>
        <v>104181288.86</v>
      </c>
      <c r="C22" s="9">
        <f>SUM(C23:C27)</f>
        <v>43014335.44</v>
      </c>
      <c r="D22" s="11" t="s">
        <v>38</v>
      </c>
      <c r="E22" s="9">
        <v>0</v>
      </c>
      <c r="F22" s="9">
        <v>0</v>
      </c>
    </row>
    <row r="23" spans="1:6" ht="22.5">
      <c r="A23" s="10" t="s">
        <v>39</v>
      </c>
      <c r="B23" s="9">
        <v>5974616.76</v>
      </c>
      <c r="C23" s="9">
        <v>1710591.78</v>
      </c>
      <c r="D23" s="5" t="s">
        <v>40</v>
      </c>
      <c r="E23" s="9">
        <v>0</v>
      </c>
      <c r="F23" s="9">
        <v>0</v>
      </c>
    </row>
    <row r="24" spans="1:6" ht="22.5">
      <c r="A24" s="10" t="s">
        <v>41</v>
      </c>
      <c r="B24" s="9">
        <v>0</v>
      </c>
      <c r="C24" s="9">
        <v>0</v>
      </c>
      <c r="D24" s="5" t="s">
        <v>42</v>
      </c>
      <c r="E24" s="9">
        <f>SUM(E25:E27)</f>
        <v>0</v>
      </c>
      <c r="F24" s="9">
        <f>SUM(F25:F27)</f>
        <v>0</v>
      </c>
    </row>
    <row r="25" spans="1:6" ht="22.5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ht="11.25">
      <c r="A26" s="10" t="s">
        <v>45</v>
      </c>
      <c r="B26" s="9">
        <v>98206672.1</v>
      </c>
      <c r="C26" s="9">
        <v>41303743.66</v>
      </c>
      <c r="D26" s="11" t="s">
        <v>46</v>
      </c>
      <c r="E26" s="9">
        <v>0</v>
      </c>
      <c r="F26" s="9">
        <v>0</v>
      </c>
    </row>
    <row r="27" spans="1:6" ht="11.25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0</v>
      </c>
      <c r="F28" s="9">
        <f>SUM(F29:F34)</f>
        <v>0</v>
      </c>
    </row>
    <row r="29" spans="1:6" ht="11.25">
      <c r="A29" s="10" t="s">
        <v>51</v>
      </c>
      <c r="B29" s="9">
        <v>0</v>
      </c>
      <c r="C29" s="9">
        <v>0</v>
      </c>
      <c r="D29" s="11" t="s">
        <v>52</v>
      </c>
      <c r="E29" s="9"/>
      <c r="F29" s="9"/>
    </row>
    <row r="30" spans="1:6" ht="11.25">
      <c r="A30" s="10" t="s">
        <v>53</v>
      </c>
      <c r="B30" s="9"/>
      <c r="C30" s="9"/>
      <c r="D30" s="11" t="s">
        <v>54</v>
      </c>
      <c r="E30" s="9"/>
      <c r="F30" s="9"/>
    </row>
    <row r="31" spans="1:6" ht="11.25">
      <c r="A31" s="10" t="s">
        <v>55</v>
      </c>
      <c r="B31" s="9"/>
      <c r="C31" s="9"/>
      <c r="D31" s="11" t="s">
        <v>56</v>
      </c>
      <c r="E31" s="9"/>
      <c r="F31" s="9"/>
    </row>
    <row r="32" spans="1:6" ht="11.25">
      <c r="A32" s="10" t="s">
        <v>57</v>
      </c>
      <c r="B32" s="9"/>
      <c r="C32" s="9"/>
      <c r="D32" s="11" t="s">
        <v>58</v>
      </c>
      <c r="E32" s="9"/>
      <c r="F32" s="9"/>
    </row>
    <row r="33" spans="1:6" ht="11.25">
      <c r="A33" s="10" t="s">
        <v>59</v>
      </c>
      <c r="B33" s="9"/>
      <c r="C33" s="9"/>
      <c r="D33" s="11" t="s">
        <v>60</v>
      </c>
      <c r="E33" s="9"/>
      <c r="F33" s="9"/>
    </row>
    <row r="34" spans="1:6" ht="11.25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ht="11.25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2.5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ht="11.25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 ht="11.25">
      <c r="A38" s="3" t="s">
        <v>69</v>
      </c>
      <c r="B38" s="9">
        <f>SUM(B39:B42)</f>
        <v>34130</v>
      </c>
      <c r="C38" s="9">
        <f>SUM(C39:C42)</f>
        <v>34130</v>
      </c>
      <c r="D38" s="11" t="s">
        <v>70</v>
      </c>
      <c r="E38" s="9">
        <v>0</v>
      </c>
      <c r="F38" s="9">
        <v>0</v>
      </c>
    </row>
    <row r="39" spans="1:6" ht="11.25">
      <c r="A39" s="10" t="s">
        <v>71</v>
      </c>
      <c r="B39" s="9">
        <v>34130</v>
      </c>
      <c r="C39" s="9">
        <v>34130</v>
      </c>
      <c r="D39" s="5" t="s">
        <v>72</v>
      </c>
      <c r="E39" s="9">
        <f>SUM(E40:E42)</f>
        <v>0</v>
      </c>
      <c r="F39" s="9">
        <f>SUM(F40:F42)</f>
        <v>0</v>
      </c>
    </row>
    <row r="40" spans="1:6" ht="11.25">
      <c r="A40" s="10" t="s">
        <v>73</v>
      </c>
      <c r="B40" s="9"/>
      <c r="C40" s="9"/>
      <c r="D40" s="11" t="s">
        <v>74</v>
      </c>
      <c r="E40" s="9">
        <v>0</v>
      </c>
      <c r="F40" s="9">
        <v>0</v>
      </c>
    </row>
    <row r="41" spans="1:6" ht="22.5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ht="11.25">
      <c r="A42" s="10" t="s">
        <v>77</v>
      </c>
      <c r="B42" s="9"/>
      <c r="C42" s="9"/>
      <c r="D42" s="11" t="s">
        <v>78</v>
      </c>
      <c r="E42" s="9">
        <v>0</v>
      </c>
      <c r="F42" s="9">
        <v>0</v>
      </c>
    </row>
    <row r="43" spans="1:6" ht="11.25">
      <c r="A43" s="3"/>
      <c r="B43" s="9"/>
      <c r="C43" s="9"/>
      <c r="D43" s="5"/>
      <c r="E43" s="9"/>
      <c r="F43" s="9"/>
    </row>
    <row r="44" spans="1:6" ht="11.25">
      <c r="A44" s="6" t="s">
        <v>79</v>
      </c>
      <c r="B44" s="7">
        <f>B6+B14+B22+B28+B34+B35+B38</f>
        <v>299641804.69</v>
      </c>
      <c r="C44" s="7">
        <f>C6+C14+C22+C28+C34+C35+C38</f>
        <v>294077960.15999997</v>
      </c>
      <c r="D44" s="8" t="s">
        <v>80</v>
      </c>
      <c r="E44" s="7">
        <f>E6+E16+E20+E23+E24+E28+E35+E39</f>
        <v>92245505.97</v>
      </c>
      <c r="F44" s="7">
        <f>F6+F16+F20+F23+F24+F28+F35+F39</f>
        <v>88758500.18</v>
      </c>
    </row>
    <row r="45" spans="1:6" ht="11.25">
      <c r="A45" s="6"/>
      <c r="B45" s="9"/>
      <c r="C45" s="9"/>
      <c r="D45" s="8"/>
      <c r="E45" s="9"/>
      <c r="F45" s="9"/>
    </row>
    <row r="46" spans="1:6" ht="11.25">
      <c r="A46" s="12" t="s">
        <v>81</v>
      </c>
      <c r="B46" s="9"/>
      <c r="C46" s="9"/>
      <c r="D46" s="8" t="s">
        <v>82</v>
      </c>
      <c r="E46" s="9"/>
      <c r="F46" s="9"/>
    </row>
    <row r="47" spans="1:6" ht="11.25">
      <c r="A47" s="13" t="s">
        <v>83</v>
      </c>
      <c r="B47" s="9">
        <v>3055583.33</v>
      </c>
      <c r="C47" s="9">
        <v>0</v>
      </c>
      <c r="D47" s="5" t="s">
        <v>84</v>
      </c>
      <c r="E47" s="9">
        <v>0</v>
      </c>
      <c r="F47" s="9">
        <v>0</v>
      </c>
    </row>
    <row r="48" spans="1:6" ht="11.25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ht="11.25">
      <c r="A49" s="13" t="s">
        <v>87</v>
      </c>
      <c r="B49" s="9">
        <v>1279691602.11</v>
      </c>
      <c r="C49" s="9">
        <v>1031675735.04</v>
      </c>
      <c r="D49" s="5" t="s">
        <v>88</v>
      </c>
      <c r="E49" s="9">
        <v>123109664.58</v>
      </c>
      <c r="F49" s="9">
        <v>63161122.79</v>
      </c>
    </row>
    <row r="50" spans="1:6" ht="11.25">
      <c r="A50" s="13" t="s">
        <v>89</v>
      </c>
      <c r="B50" s="9">
        <v>260296422.01</v>
      </c>
      <c r="C50" s="9">
        <v>242351225.12</v>
      </c>
      <c r="D50" s="5" t="s">
        <v>90</v>
      </c>
      <c r="E50" s="9">
        <v>0</v>
      </c>
      <c r="F50" s="9">
        <v>0</v>
      </c>
    </row>
    <row r="51" spans="1:6" ht="12.75" customHeight="1">
      <c r="A51" s="13" t="s">
        <v>91</v>
      </c>
      <c r="B51" s="9">
        <v>8336028.68</v>
      </c>
      <c r="C51" s="9">
        <v>5058244.68</v>
      </c>
      <c r="D51" s="5" t="s">
        <v>92</v>
      </c>
      <c r="E51" s="9">
        <v>0</v>
      </c>
      <c r="F51" s="9">
        <v>0</v>
      </c>
    </row>
    <row r="52" spans="1:6" ht="11.25">
      <c r="A52" s="13" t="s">
        <v>93</v>
      </c>
      <c r="B52" s="9">
        <v>-101253314.88</v>
      </c>
      <c r="C52" s="9">
        <v>-75081286.52</v>
      </c>
      <c r="D52" s="5" t="s">
        <v>94</v>
      </c>
      <c r="E52" s="9">
        <v>0</v>
      </c>
      <c r="F52" s="9">
        <v>0</v>
      </c>
    </row>
    <row r="53" spans="1:6" ht="11.25">
      <c r="A53" s="13" t="s">
        <v>95</v>
      </c>
      <c r="B53" s="9">
        <v>950880.05</v>
      </c>
      <c r="C53" s="9">
        <v>749972.6</v>
      </c>
      <c r="D53" s="8"/>
      <c r="E53" s="9"/>
      <c r="F53" s="9"/>
    </row>
    <row r="54" spans="1:6" ht="11.25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123109664.58</v>
      </c>
      <c r="F54" s="7">
        <f>SUM(F47:F52)</f>
        <v>63161122.79</v>
      </c>
    </row>
    <row r="55" spans="1:6" ht="11.25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ht="11.25">
      <c r="A56" s="13"/>
      <c r="B56" s="9"/>
      <c r="C56" s="9"/>
      <c r="D56" s="8" t="s">
        <v>99</v>
      </c>
      <c r="E56" s="7">
        <f>E54+E44</f>
        <v>215355170.55</v>
      </c>
      <c r="F56" s="7">
        <f>F54+F44</f>
        <v>151919622.97</v>
      </c>
    </row>
    <row r="57" spans="1:6" ht="11.25">
      <c r="A57" s="12" t="s">
        <v>100</v>
      </c>
      <c r="B57" s="7">
        <f>SUM(B47:B55)</f>
        <v>1451077201.3</v>
      </c>
      <c r="C57" s="7">
        <f>SUM(C47:C55)</f>
        <v>1204753890.9199998</v>
      </c>
      <c r="D57" s="5"/>
      <c r="E57" s="9"/>
      <c r="F57" s="9"/>
    </row>
    <row r="58" spans="1:6" ht="11.25">
      <c r="A58" s="13"/>
      <c r="B58" s="9"/>
      <c r="C58" s="9"/>
      <c r="D58" s="8" t="s">
        <v>101</v>
      </c>
      <c r="E58" s="9"/>
      <c r="F58" s="9"/>
    </row>
    <row r="59" spans="1:6" ht="11.25">
      <c r="A59" s="12" t="s">
        <v>102</v>
      </c>
      <c r="B59" s="7">
        <f>B44+B57</f>
        <v>1750719005.99</v>
      </c>
      <c r="C59" s="7">
        <f>C44+C57</f>
        <v>1498831851.08</v>
      </c>
      <c r="D59" s="8"/>
      <c r="E59" s="9"/>
      <c r="F59" s="9"/>
    </row>
    <row r="60" spans="1:6" ht="11.25">
      <c r="A60" s="13"/>
      <c r="B60" s="9"/>
      <c r="C60" s="9"/>
      <c r="D60" s="8" t="s">
        <v>103</v>
      </c>
      <c r="E60" s="9">
        <f>SUM(E61:E63)</f>
        <v>486365438.77</v>
      </c>
      <c r="F60" s="9">
        <f>SUM(F61:F63)</f>
        <v>486365438.77</v>
      </c>
    </row>
    <row r="61" spans="1:6" ht="11.25">
      <c r="A61" s="13"/>
      <c r="B61" s="9"/>
      <c r="C61" s="9"/>
      <c r="D61" s="5" t="s">
        <v>104</v>
      </c>
      <c r="E61" s="9">
        <v>486365438.77</v>
      </c>
      <c r="F61" s="9">
        <v>486365438.77</v>
      </c>
    </row>
    <row r="62" spans="1:6" ht="11.25">
      <c r="A62" s="13"/>
      <c r="B62" s="9"/>
      <c r="C62" s="9"/>
      <c r="D62" s="5" t="s">
        <v>105</v>
      </c>
      <c r="E62" s="9">
        <v>0</v>
      </c>
      <c r="F62" s="9">
        <v>0</v>
      </c>
    </row>
    <row r="63" spans="1:6" ht="11.25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ht="11.25">
      <c r="A64" s="13"/>
      <c r="B64" s="9"/>
      <c r="C64" s="9"/>
      <c r="D64" s="5"/>
      <c r="E64" s="9"/>
      <c r="F64" s="9"/>
    </row>
    <row r="65" spans="1:6" ht="11.25">
      <c r="A65" s="13"/>
      <c r="B65" s="9"/>
      <c r="C65" s="9"/>
      <c r="D65" s="8" t="s">
        <v>107</v>
      </c>
      <c r="E65" s="9">
        <f>SUM(E66:E70)</f>
        <v>1048998396.6700001</v>
      </c>
      <c r="F65" s="9">
        <f>SUM(F66:F70)</f>
        <v>860546789.34</v>
      </c>
    </row>
    <row r="66" spans="1:6" ht="11.25">
      <c r="A66" s="13"/>
      <c r="B66" s="9"/>
      <c r="C66" s="9"/>
      <c r="D66" s="5" t="s">
        <v>108</v>
      </c>
      <c r="E66" s="9">
        <v>241626497.97</v>
      </c>
      <c r="F66" s="9">
        <v>168335200.39</v>
      </c>
    </row>
    <row r="67" spans="1:6" ht="11.25">
      <c r="A67" s="13"/>
      <c r="B67" s="9"/>
      <c r="C67" s="9"/>
      <c r="D67" s="5" t="s">
        <v>109</v>
      </c>
      <c r="E67" s="9">
        <v>807371898.7</v>
      </c>
      <c r="F67" s="9">
        <v>692211588.95</v>
      </c>
    </row>
    <row r="68" spans="1:6" ht="11.25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 ht="11.25">
      <c r="A69" s="13"/>
      <c r="B69" s="9"/>
      <c r="C69" s="9"/>
      <c r="D69" s="5" t="s">
        <v>111</v>
      </c>
      <c r="E69" s="9">
        <v>0</v>
      </c>
      <c r="F69" s="9">
        <v>0</v>
      </c>
    </row>
    <row r="70" spans="1:6" ht="11.25">
      <c r="A70" s="13"/>
      <c r="B70" s="9"/>
      <c r="C70" s="9"/>
      <c r="D70" s="5" t="s">
        <v>112</v>
      </c>
      <c r="E70" s="9">
        <v>0</v>
      </c>
      <c r="F70" s="9">
        <v>0</v>
      </c>
    </row>
    <row r="71" spans="1:6" ht="11.25">
      <c r="A71" s="13"/>
      <c r="B71" s="9"/>
      <c r="C71" s="9"/>
      <c r="D71" s="5"/>
      <c r="E71" s="9"/>
      <c r="F71" s="9"/>
    </row>
    <row r="72" spans="1:6" ht="22.5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ht="11.25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 ht="11.25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 ht="11.25">
      <c r="A75" s="13"/>
      <c r="B75" s="9"/>
      <c r="C75" s="9"/>
      <c r="D75" s="5"/>
      <c r="E75" s="9"/>
      <c r="F75" s="9"/>
    </row>
    <row r="76" spans="1:6" ht="11.25">
      <c r="A76" s="13"/>
      <c r="B76" s="9"/>
      <c r="C76" s="9"/>
      <c r="D76" s="8" t="s">
        <v>116</v>
      </c>
      <c r="E76" s="7">
        <f>E60+E65+E72</f>
        <v>1535363835.44</v>
      </c>
      <c r="F76" s="7">
        <f>F60+F65+F72</f>
        <v>1346912228.1100001</v>
      </c>
    </row>
    <row r="77" spans="1:6" ht="11.25">
      <c r="A77" s="13"/>
      <c r="B77" s="9"/>
      <c r="C77" s="9"/>
      <c r="D77" s="5"/>
      <c r="E77" s="9"/>
      <c r="F77" s="9"/>
    </row>
    <row r="78" spans="1:6" ht="11.25">
      <c r="A78" s="13"/>
      <c r="B78" s="9"/>
      <c r="C78" s="9"/>
      <c r="D78" s="8" t="s">
        <v>117</v>
      </c>
      <c r="E78" s="7">
        <f>E56+E76</f>
        <v>1750719005.99</v>
      </c>
      <c r="F78" s="7">
        <f>F56+F76</f>
        <v>1498831851.0800002</v>
      </c>
    </row>
    <row r="79" spans="1:6" ht="11.25">
      <c r="A79" s="15"/>
      <c r="B79" s="16"/>
      <c r="C79" s="16"/>
      <c r="D79" s="17"/>
      <c r="E79" s="16"/>
      <c r="F79" s="16"/>
    </row>
  </sheetData>
  <sheetProtection/>
  <mergeCells count="1">
    <mergeCell ref="A1:F1"/>
  </mergeCells>
  <printOptions/>
  <pageMargins left="0.25" right="0.25" top="0.75" bottom="0.75" header="0.3" footer="0.3"/>
  <pageSetup fitToHeight="0" fitToWidth="1" horizontalDpi="300" verticalDpi="300" orientation="landscape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uaip1</cp:lastModifiedBy>
  <cp:lastPrinted>2018-05-23T14:19:08Z</cp:lastPrinted>
  <dcterms:created xsi:type="dcterms:W3CDTF">2017-01-11T17:17:46Z</dcterms:created>
  <dcterms:modified xsi:type="dcterms:W3CDTF">2018-05-23T14:19:13Z</dcterms:modified>
  <cp:category/>
  <cp:version/>
  <cp:contentType/>
  <cp:contentStatus/>
</cp:coreProperties>
</file>